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1a5c53b6c95271b7/Prefeituras/Ibertioga/Licitação de peças 2023/"/>
    </mc:Choice>
  </mc:AlternateContent>
  <xr:revisionPtr revIDLastSave="331" documentId="8_{B11E9B91-8E80-4C9D-9411-8280C5373670}" xr6:coauthVersionLast="47" xr6:coauthVersionMax="47" xr10:uidLastSave="{E47B6A6D-D023-4CAC-9A7D-00A54016D004}"/>
  <bookViews>
    <workbookView xWindow="19200" yWindow="0" windowWidth="19200" windowHeight="21000" xr2:uid="{00000000-000D-0000-FFFF-FFFF00000000}"/>
  </bookViews>
  <sheets>
    <sheet name="Notas de entrada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9" i="5" l="1"/>
  <c r="C16" i="5"/>
  <c r="C12" i="5"/>
  <c r="C13" i="5" s="1"/>
  <c r="C14" i="5" l="1"/>
  <c r="C15" i="5"/>
  <c r="C17" i="5" l="1"/>
  <c r="C20" i="5" s="1"/>
</calcChain>
</file>

<file path=xl/sharedStrings.xml><?xml version="1.0" encoding="utf-8"?>
<sst xmlns="http://schemas.openxmlformats.org/spreadsheetml/2006/main" count="19" uniqueCount="19">
  <si>
    <t>ST</t>
  </si>
  <si>
    <t>Reais</t>
  </si>
  <si>
    <t>Ref.</t>
  </si>
  <si>
    <t>Folha</t>
  </si>
  <si>
    <t>Desp. Fixa</t>
  </si>
  <si>
    <t>Preço unitário de venda licitação</t>
  </si>
  <si>
    <t>Lucro real</t>
  </si>
  <si>
    <t>Imposto Venda</t>
  </si>
  <si>
    <t>Custo do produto</t>
  </si>
  <si>
    <t>custo total com imposto</t>
  </si>
  <si>
    <t>Valor de tabela</t>
  </si>
  <si>
    <t>Desconto ofertado</t>
  </si>
  <si>
    <t>NF de compra</t>
  </si>
  <si>
    <t>Valor na nota de compra</t>
  </si>
  <si>
    <t>Cálculo de Venda</t>
  </si>
  <si>
    <t>Dados do produto</t>
  </si>
  <si>
    <t>Marca (lote licitação)</t>
  </si>
  <si>
    <t>Descrição da peça</t>
  </si>
  <si>
    <t>Part Number (código)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</si>
</sst>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0.0%"/>
    <numFmt numFmtId="165" formatCode="_-[$R$-416]\ * #,##0.00_-;\-[$R$-416]\ * #,##0.00_-;_-[$R$-416]\ * &quot;-&quot;??_-;_-@_-"/>
  </numFmts>
  <fonts count="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Protection="1"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2" xfId="0" applyFont="1" applyBorder="1" applyProtection="1">
      <protection hidden="1"/>
    </xf>
    <xf numFmtId="0" fontId="2" fillId="0" borderId="3" xfId="0" applyFont="1" applyBorder="1" applyAlignment="1" applyProtection="1">
      <alignment horizontal="center"/>
      <protection hidden="1"/>
    </xf>
    <xf numFmtId="2" fontId="2" fillId="0" borderId="4" xfId="0" applyNumberFormat="1" applyFont="1" applyBorder="1" applyAlignment="1" applyProtection="1">
      <alignment horizontal="center"/>
      <protection hidden="1"/>
    </xf>
    <xf numFmtId="44" fontId="2" fillId="0" borderId="4" xfId="1" applyFont="1" applyFill="1" applyBorder="1" applyProtection="1">
      <protection hidden="1"/>
    </xf>
    <xf numFmtId="0" fontId="2" fillId="0" borderId="2" xfId="0" applyFont="1" applyBorder="1" applyProtection="1">
      <protection hidden="1"/>
    </xf>
    <xf numFmtId="44" fontId="1" fillId="0" borderId="4" xfId="1" applyFont="1" applyFill="1" applyBorder="1" applyProtection="1">
      <protection hidden="1"/>
    </xf>
    <xf numFmtId="44" fontId="0" fillId="0" borderId="4" xfId="1" applyFont="1" applyFill="1" applyBorder="1" applyProtection="1">
      <protection hidden="1"/>
    </xf>
    <xf numFmtId="0" fontId="1" fillId="0" borderId="5" xfId="0" applyFont="1" applyBorder="1" applyProtection="1">
      <protection hidden="1"/>
    </xf>
    <xf numFmtId="2" fontId="1" fillId="0" borderId="6" xfId="0" applyNumberFormat="1" applyFont="1" applyBorder="1" applyProtection="1">
      <protection hidden="1"/>
    </xf>
    <xf numFmtId="2" fontId="1" fillId="0" borderId="0" xfId="0" applyNumberFormat="1" applyFont="1" applyProtection="1">
      <protection hidden="1"/>
    </xf>
    <xf numFmtId="0" fontId="2" fillId="0" borderId="0" xfId="0" applyFont="1" applyProtection="1">
      <protection hidden="1"/>
    </xf>
    <xf numFmtId="2" fontId="2" fillId="0" borderId="0" xfId="0" applyNumberFormat="1" applyFont="1" applyProtection="1">
      <protection hidden="1"/>
    </xf>
    <xf numFmtId="0" fontId="1" fillId="0" borderId="2" xfId="0" applyFont="1" applyBorder="1" applyAlignment="1" applyProtection="1">
      <alignment horizontal="left"/>
      <protection hidden="1"/>
    </xf>
    <xf numFmtId="0" fontId="1" fillId="0" borderId="14" xfId="0" applyFont="1" applyBorder="1" applyAlignment="1" applyProtection="1">
      <alignment horizontal="left"/>
      <protection hidden="1"/>
    </xf>
    <xf numFmtId="165" fontId="2" fillId="0" borderId="1" xfId="0" applyNumberFormat="1" applyFont="1" applyBorder="1" applyProtection="1">
      <protection hidden="1"/>
    </xf>
    <xf numFmtId="164" fontId="1" fillId="2" borderId="3" xfId="0" applyNumberFormat="1" applyFont="1" applyFill="1" applyBorder="1" applyProtection="1">
      <protection locked="0"/>
    </xf>
    <xf numFmtId="10" fontId="1" fillId="2" borderId="3" xfId="0" applyNumberFormat="1" applyFont="1" applyFill="1" applyBorder="1" applyProtection="1">
      <protection locked="0"/>
    </xf>
    <xf numFmtId="0" fontId="2" fillId="3" borderId="7" xfId="0" applyFont="1" applyFill="1" applyBorder="1" applyAlignment="1" applyProtection="1">
      <alignment horizontal="center"/>
      <protection hidden="1"/>
    </xf>
    <xf numFmtId="0" fontId="2" fillId="3" borderId="8" xfId="0" applyFont="1" applyFill="1" applyBorder="1" applyAlignment="1" applyProtection="1">
      <alignment horizontal="center"/>
      <protection hidden="1"/>
    </xf>
    <xf numFmtId="0" fontId="2" fillId="3" borderId="9" xfId="0" applyFont="1" applyFill="1" applyBorder="1" applyAlignment="1" applyProtection="1">
      <alignment horizontal="center"/>
      <protection hidden="1"/>
    </xf>
    <xf numFmtId="0" fontId="2" fillId="0" borderId="10" xfId="0" applyFont="1" applyBorder="1" applyAlignment="1" applyProtection="1">
      <alignment horizontal="left"/>
      <protection hidden="1"/>
    </xf>
    <xf numFmtId="0" fontId="2" fillId="0" borderId="11" xfId="0" applyFont="1" applyBorder="1" applyAlignment="1" applyProtection="1">
      <alignment horizontal="left"/>
      <protection hidden="1"/>
    </xf>
    <xf numFmtId="49" fontId="1" fillId="2" borderId="3" xfId="0" applyNumberFormat="1" applyFont="1" applyFill="1" applyBorder="1" applyAlignment="1" applyProtection="1">
      <alignment horizontal="center"/>
      <protection locked="0"/>
    </xf>
    <xf numFmtId="49" fontId="1" fillId="2" borderId="4" xfId="0" applyNumberFormat="1" applyFont="1" applyFill="1" applyBorder="1" applyAlignment="1" applyProtection="1">
      <alignment horizontal="center"/>
      <protection locked="0"/>
    </xf>
    <xf numFmtId="165" fontId="1" fillId="2" borderId="3" xfId="0" applyNumberFormat="1" applyFont="1" applyFill="1" applyBorder="1" applyAlignment="1" applyProtection="1">
      <alignment horizontal="center"/>
      <protection locked="0"/>
    </xf>
    <xf numFmtId="165" fontId="1" fillId="2" borderId="4" xfId="0" applyNumberFormat="1" applyFont="1" applyFill="1" applyBorder="1" applyAlignment="1" applyProtection="1">
      <alignment horizontal="center"/>
      <protection locked="0"/>
    </xf>
    <xf numFmtId="9" fontId="1" fillId="2" borderId="3" xfId="2" applyFont="1" applyFill="1" applyBorder="1" applyAlignment="1" applyProtection="1">
      <alignment horizontal="center"/>
      <protection locked="0"/>
    </xf>
    <xf numFmtId="9" fontId="1" fillId="2" borderId="4" xfId="2" applyFont="1" applyFill="1" applyBorder="1" applyAlignment="1" applyProtection="1">
      <alignment horizontal="center"/>
      <protection locked="0"/>
    </xf>
    <xf numFmtId="49" fontId="1" fillId="2" borderId="15" xfId="0" applyNumberFormat="1" applyFont="1" applyFill="1" applyBorder="1" applyAlignment="1" applyProtection="1">
      <alignment horizontal="center"/>
      <protection locked="0"/>
    </xf>
    <xf numFmtId="49" fontId="1" fillId="2" borderId="16" xfId="0" applyNumberFormat="1" applyFont="1" applyFill="1" applyBorder="1" applyAlignment="1" applyProtection="1">
      <alignment horizontal="center"/>
      <protection locked="0"/>
    </xf>
    <xf numFmtId="0" fontId="2" fillId="0" borderId="12" xfId="0" applyFont="1" applyBorder="1" applyAlignment="1" applyProtection="1">
      <alignment horizontal="left" vertical="center" wrapText="1"/>
      <protection hidden="1"/>
    </xf>
    <xf numFmtId="0" fontId="2" fillId="0" borderId="13" xfId="0" applyFont="1" applyBorder="1" applyAlignment="1" applyProtection="1">
      <alignment horizontal="left" vertical="center" wrapText="1"/>
      <protection hidden="1"/>
    </xf>
    <xf numFmtId="0" fontId="2" fillId="0" borderId="12" xfId="0" applyFont="1" applyBorder="1" applyAlignment="1" applyProtection="1">
      <alignment horizontal="left"/>
      <protection hidden="1"/>
    </xf>
    <xf numFmtId="0" fontId="2" fillId="0" borderId="13" xfId="0" applyFont="1" applyBorder="1" applyAlignment="1" applyProtection="1">
      <alignment horizontal="left"/>
      <protection hidden="1"/>
    </xf>
  </cellXfs>
  <cellStyles count="3">
    <cellStyle name="Moeda" xfId="1" builtinId="4"/>
    <cellStyle name="Normal" xfId="0" builtinId="0"/>
    <cellStyle name="Porcentagem" xfId="2" builtinId="5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2"/>
  <sheetViews>
    <sheetView tabSelected="1" zoomScale="130" zoomScaleNormal="130" zoomScaleSheetLayoutView="205" workbookViewId="0">
      <selection activeCell="C31" sqref="C31"/>
    </sheetView>
  </sheetViews>
  <sheetFormatPr defaultRowHeight="12.75" x14ac:dyDescent="0.2"/>
  <cols>
    <col min="1" max="1" width="22.42578125" style="2" customWidth="1"/>
    <col min="2" max="2" width="7.5703125" style="2" customWidth="1"/>
    <col min="3" max="3" width="11.42578125" style="13" customWidth="1"/>
    <col min="4" max="4" width="8" style="2" customWidth="1"/>
    <col min="5" max="5" width="9.7109375" style="2" customWidth="1"/>
    <col min="6" max="6" width="8.28515625" style="2" customWidth="1"/>
    <col min="7" max="7" width="14.140625" style="2" customWidth="1"/>
    <col min="8" max="8" width="7" style="2" bestFit="1" customWidth="1"/>
    <col min="9" max="9" width="6" style="2" bestFit="1" customWidth="1"/>
    <col min="10" max="10" width="23.42578125" style="2" customWidth="1"/>
    <col min="11" max="12" width="9.140625" style="2"/>
    <col min="13" max="13" width="15.7109375" style="2" bestFit="1" customWidth="1"/>
    <col min="14" max="14" width="9.140625" style="2"/>
    <col min="15" max="15" width="11.42578125" style="2" bestFit="1" customWidth="1"/>
    <col min="16" max="16" width="9.140625" style="2"/>
    <col min="17" max="17" width="10.28515625" style="2" bestFit="1" customWidth="1"/>
    <col min="18" max="18" width="9.140625" style="2"/>
    <col min="19" max="19" width="12" style="2" bestFit="1" customWidth="1"/>
    <col min="20" max="16384" width="9.140625" style="2"/>
  </cols>
  <sheetData>
    <row r="1" spans="1:7" x14ac:dyDescent="0.2">
      <c r="A1" s="21" t="s">
        <v>15</v>
      </c>
      <c r="B1" s="22"/>
      <c r="C1" s="23"/>
    </row>
    <row r="2" spans="1:7" ht="14.25" customHeight="1" x14ac:dyDescent="0.2">
      <c r="A2" s="16" t="s">
        <v>16</v>
      </c>
      <c r="B2" s="26"/>
      <c r="C2" s="27"/>
      <c r="D2" s="1"/>
      <c r="E2" s="1"/>
      <c r="F2" s="1"/>
      <c r="G2" s="1"/>
    </row>
    <row r="3" spans="1:7" ht="14.25" customHeight="1" x14ac:dyDescent="0.2">
      <c r="A3" s="16" t="s">
        <v>17</v>
      </c>
      <c r="B3" s="26"/>
      <c r="C3" s="27"/>
      <c r="D3" s="1"/>
      <c r="E3" s="1"/>
      <c r="F3" s="1"/>
      <c r="G3" s="1"/>
    </row>
    <row r="4" spans="1:7" ht="14.25" customHeight="1" x14ac:dyDescent="0.2">
      <c r="A4" s="16" t="s">
        <v>18</v>
      </c>
      <c r="B4" s="26"/>
      <c r="C4" s="27"/>
      <c r="D4" s="1"/>
      <c r="E4" s="1"/>
      <c r="F4" s="1"/>
      <c r="G4" s="1"/>
    </row>
    <row r="5" spans="1:7" ht="14.25" customHeight="1" x14ac:dyDescent="0.2">
      <c r="A5" s="16" t="s">
        <v>13</v>
      </c>
      <c r="B5" s="28">
        <v>28.4</v>
      </c>
      <c r="C5" s="29"/>
      <c r="D5" s="1"/>
      <c r="E5" s="1"/>
      <c r="F5" s="1"/>
      <c r="G5" s="1"/>
    </row>
    <row r="6" spans="1:7" ht="14.25" customHeight="1" x14ac:dyDescent="0.2">
      <c r="A6" s="16" t="s">
        <v>10</v>
      </c>
      <c r="B6" s="28">
        <v>174.18</v>
      </c>
      <c r="C6" s="29"/>
      <c r="D6" s="1"/>
      <c r="E6" s="1"/>
      <c r="F6" s="1"/>
      <c r="G6" s="1"/>
    </row>
    <row r="7" spans="1:7" ht="14.25" customHeight="1" x14ac:dyDescent="0.2">
      <c r="A7" s="16" t="s">
        <v>11</v>
      </c>
      <c r="B7" s="30">
        <v>0.61</v>
      </c>
      <c r="C7" s="31"/>
      <c r="D7" s="1"/>
      <c r="E7" s="1"/>
      <c r="F7" s="1"/>
      <c r="G7" s="1"/>
    </row>
    <row r="8" spans="1:7" ht="14.25" customHeight="1" thickBot="1" x14ac:dyDescent="0.25">
      <c r="A8" s="17" t="s">
        <v>12</v>
      </c>
      <c r="B8" s="32"/>
      <c r="C8" s="33"/>
      <c r="D8" s="1"/>
      <c r="E8" s="1"/>
      <c r="F8" s="1"/>
      <c r="G8" s="1"/>
    </row>
    <row r="9" spans="1:7" ht="14.25" customHeight="1" thickBot="1" x14ac:dyDescent="0.25">
      <c r="A9" s="3"/>
      <c r="B9" s="1"/>
      <c r="C9" s="1"/>
      <c r="D9" s="1"/>
      <c r="E9" s="1"/>
      <c r="F9" s="1"/>
      <c r="G9" s="1"/>
    </row>
    <row r="10" spans="1:7" x14ac:dyDescent="0.2">
      <c r="A10" s="21" t="s">
        <v>14</v>
      </c>
      <c r="B10" s="22"/>
      <c r="C10" s="23"/>
    </row>
    <row r="11" spans="1:7" x14ac:dyDescent="0.2">
      <c r="A11" s="4"/>
      <c r="B11" s="5" t="s">
        <v>2</v>
      </c>
      <c r="C11" s="6" t="s">
        <v>1</v>
      </c>
    </row>
    <row r="12" spans="1:7" x14ac:dyDescent="0.2">
      <c r="A12" s="34" t="s">
        <v>8</v>
      </c>
      <c r="B12" s="35"/>
      <c r="C12" s="7">
        <f>B5</f>
        <v>28.4</v>
      </c>
    </row>
    <row r="13" spans="1:7" x14ac:dyDescent="0.2">
      <c r="A13" s="8" t="s">
        <v>0</v>
      </c>
      <c r="B13" s="19">
        <v>0</v>
      </c>
      <c r="C13" s="9">
        <f>C12*B13</f>
        <v>0</v>
      </c>
    </row>
    <row r="14" spans="1:7" x14ac:dyDescent="0.2">
      <c r="A14" s="8" t="s">
        <v>4</v>
      </c>
      <c r="B14" s="19">
        <v>0.03</v>
      </c>
      <c r="C14" s="9">
        <f>C12*B14</f>
        <v>0.85199999999999998</v>
      </c>
    </row>
    <row r="15" spans="1:7" x14ac:dyDescent="0.2">
      <c r="A15" s="8" t="s">
        <v>3</v>
      </c>
      <c r="B15" s="19">
        <v>0.01</v>
      </c>
      <c r="C15" s="9">
        <f>C12*B15</f>
        <v>0.28399999999999997</v>
      </c>
    </row>
    <row r="16" spans="1:7" x14ac:dyDescent="0.2">
      <c r="A16" s="8" t="s">
        <v>7</v>
      </c>
      <c r="B16" s="20">
        <v>4.7699999999999999E-2</v>
      </c>
      <c r="C16" s="9">
        <f>(B6*B16)</f>
        <v>8.3083860000000005</v>
      </c>
    </row>
    <row r="17" spans="1:10" x14ac:dyDescent="0.2">
      <c r="A17" s="36" t="s">
        <v>9</v>
      </c>
      <c r="B17" s="37"/>
      <c r="C17" s="10">
        <f>SUM(C12:C16)</f>
        <v>37.844386</v>
      </c>
    </row>
    <row r="18" spans="1:10" ht="13.5" thickBot="1" x14ac:dyDescent="0.25">
      <c r="A18" s="11"/>
      <c r="C18" s="12"/>
    </row>
    <row r="19" spans="1:10" ht="13.5" thickBot="1" x14ac:dyDescent="0.25">
      <c r="A19" s="24" t="s">
        <v>5</v>
      </c>
      <c r="B19" s="25"/>
      <c r="C19" s="18">
        <f>B6-(B6*B7)</f>
        <v>67.930199999999999</v>
      </c>
    </row>
    <row r="20" spans="1:10" ht="13.5" thickBot="1" x14ac:dyDescent="0.25">
      <c r="A20" s="24" t="s">
        <v>6</v>
      </c>
      <c r="B20" s="25"/>
      <c r="C20" s="18">
        <f>C19-C17</f>
        <v>30.085813999999999</v>
      </c>
    </row>
    <row r="21" spans="1:10" x14ac:dyDescent="0.2">
      <c r="B21" s="13"/>
      <c r="E21" s="14"/>
      <c r="F21" s="14"/>
      <c r="G21" s="14"/>
      <c r="H21" s="14"/>
      <c r="I21" s="14"/>
      <c r="J21" s="14"/>
    </row>
    <row r="22" spans="1:10" s="14" customFormat="1" x14ac:dyDescent="0.2">
      <c r="A22" s="2"/>
      <c r="B22" s="2"/>
      <c r="C22" s="15"/>
      <c r="E22" s="2"/>
      <c r="F22" s="2"/>
      <c r="G22" s="2"/>
      <c r="H22" s="2"/>
      <c r="I22" s="2"/>
      <c r="J22" s="2"/>
    </row>
  </sheetData>
  <sheetProtection algorithmName="SHA-512" hashValue="w8UuaUTuMXWXQEc/ZptvFzXZkZarHPDPehAEWkVfsbtDNQ9OunfEux0xW+VoYjwa5Aax6JXHCgZBHPtK9m+aUQ==" saltValue="8LQx0Dzt3/IyTuLJZ8F3oA==" spinCount="100000" sheet="1" objects="1" scenarios="1"/>
  <mergeCells count="13">
    <mergeCell ref="A1:C1"/>
    <mergeCell ref="A10:C10"/>
    <mergeCell ref="A19:B19"/>
    <mergeCell ref="A20:B20"/>
    <mergeCell ref="B2:C2"/>
    <mergeCell ref="B3:C3"/>
    <mergeCell ref="B4:C4"/>
    <mergeCell ref="B6:C6"/>
    <mergeCell ref="B7:C7"/>
    <mergeCell ref="B8:C8"/>
    <mergeCell ref="B5:C5"/>
    <mergeCell ref="A12:B12"/>
    <mergeCell ref="A17:B17"/>
  </mergeCells>
  <conditionalFormatting sqref="C20">
    <cfRule type="cellIs" dxfId="5" priority="1" operator="lessThan">
      <formula>0</formula>
    </cfRule>
    <cfRule type="cellIs" dxfId="4" priority="2" operator="lessThan">
      <formula>0</formula>
    </cfRule>
    <cfRule type="cellIs" dxfId="3" priority="3" operator="greaterThan">
      <formula>0</formula>
    </cfRule>
    <cfRule type="cellIs" dxfId="2" priority="4" operator="lessThan">
      <formula>0</formula>
    </cfRule>
    <cfRule type="cellIs" dxfId="1" priority="6" operator="greaterThan">
      <formula>0</formula>
    </cfRule>
    <cfRule type="cellIs" dxfId="0" priority="7" operator="greater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Notas de entrada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winxp</dc:creator>
  <cp:lastModifiedBy>Fabiano Goulart</cp:lastModifiedBy>
  <cp:lastPrinted>2023-11-06T14:36:50Z</cp:lastPrinted>
  <dcterms:created xsi:type="dcterms:W3CDTF">2012-10-23T12:21:57Z</dcterms:created>
  <dcterms:modified xsi:type="dcterms:W3CDTF">2023-11-06T14:37:08Z</dcterms:modified>
</cp:coreProperties>
</file>